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50" windowHeight="8010" activeTab="1"/>
  </bookViews>
  <sheets>
    <sheet name="Tyumenbattery АКБ" sheetId="1" r:id="rId1"/>
    <sheet name="Другие Производители АКБ" sheetId="2" r:id="rId2"/>
  </sheets>
  <definedNames>
    <definedName name="_xlnm.Print_Area" localSheetId="0">'Tyumenbattery АКБ'!$A$1:$H$72</definedName>
    <definedName name="_xlnm.Print_Area" localSheetId="1">'Другие Производители АКБ'!$A$1:$G$41</definedName>
  </definedNames>
  <calcPr fullCalcOnLoad="1" refMode="R1C1"/>
</workbook>
</file>

<file path=xl/sharedStrings.xml><?xml version="1.0" encoding="utf-8"?>
<sst xmlns="http://schemas.openxmlformats.org/spreadsheetml/2006/main" count="193" uniqueCount="136">
  <si>
    <t>ТИП   АКБ</t>
  </si>
  <si>
    <t xml:space="preserve">Вес, </t>
  </si>
  <si>
    <t>Срок</t>
  </si>
  <si>
    <t>Габариты</t>
  </si>
  <si>
    <t>№</t>
  </si>
  <si>
    <t>кг</t>
  </si>
  <si>
    <t>гарант.</t>
  </si>
  <si>
    <t>дл/шир/выс.</t>
  </si>
  <si>
    <t>мес.</t>
  </si>
  <si>
    <t>мм.</t>
  </si>
  <si>
    <t>242*175*190</t>
  </si>
  <si>
    <t>417*183*243</t>
  </si>
  <si>
    <t>513*189*230</t>
  </si>
  <si>
    <t>242*175*175</t>
  </si>
  <si>
    <t>140*77*135</t>
  </si>
  <si>
    <t>6  МТС -10 Лидер</t>
  </si>
  <si>
    <t>РОЗНИЦА</t>
  </si>
  <si>
    <t>ЦЕНА</t>
  </si>
  <si>
    <t>Стартерные свинцово-кислотные АКБ г.Тюмень TYUMEN BATTERY</t>
  </si>
  <si>
    <t xml:space="preserve">                       </t>
  </si>
  <si>
    <t>Пуск. ток (EN)</t>
  </si>
  <si>
    <t xml:space="preserve">          443022, г. Самара, ул. Кабельная 8</t>
  </si>
  <si>
    <t>278*175*190</t>
  </si>
  <si>
    <t>3  МТС - 18</t>
  </si>
  <si>
    <t>6 СТ - 132 L</t>
  </si>
  <si>
    <t>6 СТ - 132 N</t>
  </si>
  <si>
    <t>6 СТ - 190 N</t>
  </si>
  <si>
    <t xml:space="preserve">          E-mail: samara@saten.su</t>
  </si>
  <si>
    <t xml:space="preserve">                                                                      МОДЕЛЬНЫЙ РЯД  "МОТО"</t>
  </si>
  <si>
    <t>6 СТ - 40 L "Азия" п.п/о.п.</t>
  </si>
  <si>
    <t>6 СТ - 50 L "Азия" п.п/о.п.</t>
  </si>
  <si>
    <t>6 СТ - 75 L "Азия" п.п/о.п.</t>
  </si>
  <si>
    <t>187*128*223</t>
  </si>
  <si>
    <t>236*128*223</t>
  </si>
  <si>
    <t>266*172*220</t>
  </si>
  <si>
    <t>МОДЕЛЬНЫЙ РЯД "PREMIUM"</t>
  </si>
  <si>
    <t>МОДЕЛЬНЫЙ РЯД "СИБИРЬ"</t>
  </si>
  <si>
    <t xml:space="preserve">6 СТ - 60 L </t>
  </si>
  <si>
    <t>МОДЕЛЬНЫЙ РЯД "STANDARD"</t>
  </si>
  <si>
    <t>352*175*192</t>
  </si>
  <si>
    <t>6 СТ - 60 L  пп/оп</t>
  </si>
  <si>
    <t>6 СТ - 100 L пп/оп</t>
  </si>
  <si>
    <t>Общество с ограниченной ответственностью</t>
  </si>
  <si>
    <t>6 СТ - 60 L "Азия" п.п/о.п.</t>
  </si>
  <si>
    <t>6 СТ - 95 L "Азия" п.п/о.п.</t>
  </si>
  <si>
    <t>6 СТ - 225 L о/п</t>
  </si>
  <si>
    <t>520</t>
  </si>
  <si>
    <t>6 СТ - 50 LА пп/оп</t>
  </si>
  <si>
    <t>6 СТ - 230 L о/п</t>
  </si>
  <si>
    <t>6 СТ - 62 L пп/оп</t>
  </si>
  <si>
    <t>6 СТ - 70 L о/п</t>
  </si>
  <si>
    <t>6 СТ - 75 L пп/оп</t>
  </si>
  <si>
    <t>6 СТ - 55 L пп</t>
  </si>
  <si>
    <t>6 СТ - 90 L пп</t>
  </si>
  <si>
    <t>6 СТ - 64 L   пп/оп</t>
  </si>
  <si>
    <t>6 СТ - 77 L пп/оп</t>
  </si>
  <si>
    <t>6 СТ - 210 L пп/оп</t>
  </si>
  <si>
    <t>6 СТ - 220 L пп/оп</t>
  </si>
  <si>
    <t xml:space="preserve">6 СТ - 145 L пп </t>
  </si>
  <si>
    <t xml:space="preserve">6  МТС - 9 Лидер  </t>
  </si>
  <si>
    <t>Стартерные свинцово-кислотные АКБ Champion Pilot Drive г. ЮЖНАЯ КОРЕЯ</t>
  </si>
  <si>
    <t>ЕВРОПЕЙСКАЯ ЛИНЕЙКА</t>
  </si>
  <si>
    <t>600</t>
  </si>
  <si>
    <t>242*173*175</t>
  </si>
  <si>
    <t>730</t>
  </si>
  <si>
    <t xml:space="preserve">Champion Pilot Drive 75 a/ч о/п </t>
  </si>
  <si>
    <t>276*173*175</t>
  </si>
  <si>
    <t>870</t>
  </si>
  <si>
    <t>235*127*220</t>
  </si>
  <si>
    <t>670</t>
  </si>
  <si>
    <t>740</t>
  </si>
  <si>
    <t>258*172*220</t>
  </si>
  <si>
    <t>303*172*220</t>
  </si>
  <si>
    <t>Champion Pilot Drive 52 о/п</t>
  </si>
  <si>
    <t>Champion Pilot Drive 65 a/ч о/п</t>
  </si>
  <si>
    <t>Champion Pilot Drive 80 a/ч о/п</t>
  </si>
  <si>
    <t>Champion Pilot Drive 95 a/ч п/п о/п</t>
  </si>
  <si>
    <t>6 СТ - 190 L пп/оп/болт</t>
  </si>
  <si>
    <t>6 СТ - 60 ELAB пп/оп</t>
  </si>
  <si>
    <t>6 СТ - 62  ELAB пп</t>
  </si>
  <si>
    <t>6 СТ - 75 ELAB пп</t>
  </si>
  <si>
    <t>6 СТ - 100 ELAB пп/оп</t>
  </si>
  <si>
    <t>353*175*190</t>
  </si>
  <si>
    <t>Стартерные свинцово-кислотные АКБ ELAB   BARS TECHNOLOGY  Европейская линейка</t>
  </si>
  <si>
    <t xml:space="preserve">          www.saten63.ru</t>
  </si>
  <si>
    <t>324*175*210</t>
  </si>
  <si>
    <t>518*228*238</t>
  </si>
  <si>
    <t>518*278*235</t>
  </si>
  <si>
    <t>302*172*220</t>
  </si>
  <si>
    <t>206*175*190</t>
  </si>
  <si>
    <t xml:space="preserve">Champion Pilot Drive 90  a/ч о/п </t>
  </si>
  <si>
    <t>780</t>
  </si>
  <si>
    <t>315*173*175</t>
  </si>
  <si>
    <t>Champion Pilot Drive 60 a/ч низкий о/п п/п</t>
  </si>
  <si>
    <t>Champion Pilot Drive 60 a/ч  п/п</t>
  </si>
  <si>
    <t>242*173*190</t>
  </si>
  <si>
    <t xml:space="preserve">3 СТ - 215 </t>
  </si>
  <si>
    <t>220*172*220</t>
  </si>
  <si>
    <t>220*173*220</t>
  </si>
  <si>
    <t>6 СТ - 82L оп</t>
  </si>
  <si>
    <t>313*175*175</t>
  </si>
  <si>
    <t>6 СТ - 225 ELAB оп</t>
  </si>
  <si>
    <t>513*278*235</t>
  </si>
  <si>
    <t>Champion Pilot Drive 42 пп/оп</t>
  </si>
  <si>
    <t>187*127*220</t>
  </si>
  <si>
    <t xml:space="preserve">ПРАЙС-ЛИСТ    </t>
  </si>
  <si>
    <t>МОДЕЛЬНЫЙ РЯД "СТАРТ"</t>
  </si>
  <si>
    <t>6 СТ - 132 L пп</t>
  </si>
  <si>
    <t>6 СТ - 190 L пп</t>
  </si>
  <si>
    <t>6 МТС - 4 AGM</t>
  </si>
  <si>
    <t>114*70*86</t>
  </si>
  <si>
    <t>3  МТС - 8</t>
  </si>
  <si>
    <t>6 МТС - 7 AGM</t>
  </si>
  <si>
    <t>6 МТС - 9 AGM</t>
  </si>
  <si>
    <t>6 МТС - 12 AGM</t>
  </si>
  <si>
    <t>6 МТС - 20 AGM</t>
  </si>
  <si>
    <t>83*77*141</t>
  </si>
  <si>
    <t>150*85*94</t>
  </si>
  <si>
    <t>150*86*105</t>
  </si>
  <si>
    <t>150*86*130</t>
  </si>
  <si>
    <t>175*87*155</t>
  </si>
  <si>
    <t xml:space="preserve"> Общество с ограниченной </t>
  </si>
  <si>
    <t>6 СТ - 72 L о/п</t>
  </si>
  <si>
    <t>278*175*175</t>
  </si>
  <si>
    <t xml:space="preserve">                                                                                               АЗИАТСКАЯ ЛИНЕЙКА</t>
  </si>
  <si>
    <t>Mutlu  60 пп</t>
  </si>
  <si>
    <t xml:space="preserve">Mutlu  60 оп </t>
  </si>
  <si>
    <t>МОДЕЛЬНЫЙ РЯД "SATEN BATTERY"</t>
  </si>
  <si>
    <t>6 СТ - 65 L "Азия" п.п/о.п.</t>
  </si>
  <si>
    <t xml:space="preserve">при сдаче </t>
  </si>
  <si>
    <t>равноценного АКБ</t>
  </si>
  <si>
    <t>Равноценного АКБ</t>
  </si>
  <si>
    <t xml:space="preserve">            Турция</t>
  </si>
  <si>
    <t>"САТЭН-САМАРА"</t>
  </si>
  <si>
    <t>ответственностью "САТЭН-САМАРА"</t>
  </si>
  <si>
    <t>6 СТ - 61 LА пп/оп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</si>
</sst>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_р_._-;\-* #,##0.00_р_._-;_-* \-??_р_._-;_-@_-"/>
    <numFmt numFmtId="183" formatCode="_(* #,##0.00_);_(* \(#,##0.00\);_(* \-??_);_(@_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#,##0.00&quot;р.&quot;"/>
    <numFmt numFmtId="192" formatCode="0.000"/>
    <numFmt numFmtId="193" formatCode="0.0000"/>
    <numFmt numFmtId="194" formatCode="0.0%"/>
  </numFmts>
  <fonts count="64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name val="Bookman Old Style"/>
      <family val="1"/>
    </font>
    <font>
      <b/>
      <sz val="15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2"/>
      <name val="Bookman Old Style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b/>
      <sz val="30"/>
      <name val="Bookman Old Style"/>
      <family val="1"/>
    </font>
    <font>
      <sz val="30"/>
      <name val="Bookman Old Style"/>
      <family val="1"/>
    </font>
    <font>
      <sz val="20"/>
      <name val="Arial Cyr"/>
      <family val="2"/>
    </font>
    <font>
      <b/>
      <sz val="20"/>
      <name val="Times New Roman CYR"/>
      <family val="1"/>
    </font>
    <font>
      <b/>
      <sz val="20"/>
      <color indexed="8"/>
      <name val="Times New Roman"/>
      <family val="1"/>
    </font>
    <font>
      <sz val="22"/>
      <name val="Arial Cyr"/>
      <family val="2"/>
    </font>
    <font>
      <sz val="20"/>
      <name val="Bookman Old Style"/>
      <family val="1"/>
    </font>
    <font>
      <b/>
      <sz val="15"/>
      <name val="Bookman Old Style"/>
      <family val="1"/>
    </font>
    <font>
      <b/>
      <sz val="28"/>
      <name val="Bookman Old Style"/>
      <family val="1"/>
    </font>
    <font>
      <b/>
      <sz val="20"/>
      <color indexed="8"/>
      <name val="Bookman Old Style"/>
      <family val="1"/>
    </font>
    <font>
      <b/>
      <sz val="22"/>
      <name val="Times New Roman"/>
      <family val="1"/>
    </font>
    <font>
      <b/>
      <sz val="24"/>
      <name val="Bookman Old Style"/>
      <family val="1"/>
    </font>
    <font>
      <b/>
      <sz val="2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2" fontId="0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4" fontId="17" fillId="33" borderId="1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right"/>
    </xf>
    <xf numFmtId="2" fontId="16" fillId="33" borderId="10" xfId="60" applyNumberFormat="1" applyFont="1" applyFill="1" applyBorder="1" applyAlignment="1" applyProtection="1">
      <alignment horizontal="right"/>
      <protection/>
    </xf>
    <xf numFmtId="0" fontId="11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1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5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184" fontId="9" fillId="33" borderId="10" xfId="0" applyNumberFormat="1" applyFont="1" applyFill="1" applyBorder="1" applyAlignment="1">
      <alignment horizontal="center"/>
    </xf>
    <xf numFmtId="1" fontId="16" fillId="33" borderId="18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49" fontId="16" fillId="33" borderId="21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49" fontId="16" fillId="33" borderId="23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49" fontId="16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42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1" fillId="0" borderId="0" xfId="42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42" applyFont="1" applyBorder="1" applyAlignment="1" applyProtection="1">
      <alignment/>
      <protection/>
    </xf>
    <xf numFmtId="0" fontId="10" fillId="0" borderId="25" xfId="42" applyFont="1" applyBorder="1" applyAlignment="1" applyProtection="1">
      <alignment/>
      <protection/>
    </xf>
    <xf numFmtId="4" fontId="9" fillId="0" borderId="10" xfId="0" applyNumberFormat="1" applyFont="1" applyBorder="1" applyAlignment="1">
      <alignment horizontal="right"/>
    </xf>
    <xf numFmtId="183" fontId="16" fillId="33" borderId="21" xfId="60" applyNumberFormat="1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183" fontId="16" fillId="33" borderId="27" xfId="60" applyNumberFormat="1" applyFont="1" applyFill="1" applyBorder="1" applyAlignment="1" applyProtection="1">
      <alignment horizontal="center"/>
      <protection/>
    </xf>
    <xf numFmtId="0" fontId="16" fillId="33" borderId="14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183" fontId="16" fillId="33" borderId="31" xfId="6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16" fillId="33" borderId="32" xfId="0" applyFont="1" applyFill="1" applyBorder="1" applyAlignment="1">
      <alignment horizontal="center"/>
    </xf>
    <xf numFmtId="49" fontId="16" fillId="33" borderId="32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0" fontId="16" fillId="33" borderId="17" xfId="0" applyFont="1" applyFill="1" applyBorder="1" applyAlignment="1">
      <alignment/>
    </xf>
    <xf numFmtId="4" fontId="9" fillId="33" borderId="17" xfId="0" applyNumberFormat="1" applyFont="1" applyFill="1" applyBorder="1" applyAlignment="1">
      <alignment horizontal="right"/>
    </xf>
    <xf numFmtId="1" fontId="16" fillId="0" borderId="14" xfId="0" applyNumberFormat="1" applyFont="1" applyBorder="1" applyAlignment="1">
      <alignment horizontal="center"/>
    </xf>
    <xf numFmtId="0" fontId="16" fillId="33" borderId="20" xfId="0" applyFont="1" applyFill="1" applyBorder="1" applyAlignment="1">
      <alignment/>
    </xf>
    <xf numFmtId="1" fontId="4" fillId="34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2" fontId="22" fillId="34" borderId="16" xfId="0" applyNumberFormat="1" applyFont="1" applyFill="1" applyBorder="1" applyAlignment="1">
      <alignment/>
    </xf>
    <xf numFmtId="0" fontId="16" fillId="0" borderId="19" xfId="0" applyFont="1" applyBorder="1" applyAlignment="1">
      <alignment/>
    </xf>
    <xf numFmtId="4" fontId="17" fillId="33" borderId="32" xfId="0" applyNumberFormat="1" applyFont="1" applyFill="1" applyBorder="1" applyAlignment="1">
      <alignment/>
    </xf>
    <xf numFmtId="1" fontId="16" fillId="0" borderId="37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4" fontId="17" fillId="33" borderId="33" xfId="0" applyNumberFormat="1" applyFont="1" applyFill="1" applyBorder="1" applyAlignment="1">
      <alignment/>
    </xf>
    <xf numFmtId="1" fontId="16" fillId="0" borderId="15" xfId="0" applyNumberFormat="1" applyFont="1" applyBorder="1" applyAlignment="1">
      <alignment horizontal="center"/>
    </xf>
    <xf numFmtId="4" fontId="22" fillId="34" borderId="16" xfId="0" applyNumberFormat="1" applyFont="1" applyFill="1" applyBorder="1" applyAlignment="1">
      <alignment/>
    </xf>
    <xf numFmtId="0" fontId="16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0" fontId="16" fillId="0" borderId="34" xfId="0" applyFont="1" applyBorder="1" applyAlignment="1">
      <alignment/>
    </xf>
    <xf numFmtId="4" fontId="9" fillId="0" borderId="34" xfId="0" applyNumberFormat="1" applyFont="1" applyBorder="1" applyAlignment="1">
      <alignment horizontal="right"/>
    </xf>
    <xf numFmtId="0" fontId="16" fillId="0" borderId="35" xfId="0" applyFont="1" applyBorder="1" applyAlignment="1">
      <alignment/>
    </xf>
    <xf numFmtId="4" fontId="9" fillId="0" borderId="35" xfId="0" applyNumberFormat="1" applyFont="1" applyBorder="1" applyAlignment="1">
      <alignment horizontal="right"/>
    </xf>
    <xf numFmtId="1" fontId="16" fillId="33" borderId="10" xfId="0" applyNumberFormat="1" applyFont="1" applyFill="1" applyBorder="1" applyAlignment="1">
      <alignment horizontal="center"/>
    </xf>
    <xf numFmtId="0" fontId="16" fillId="33" borderId="35" xfId="0" applyFont="1" applyFill="1" applyBorder="1" applyAlignment="1">
      <alignment/>
    </xf>
    <xf numFmtId="4" fontId="4" fillId="34" borderId="16" xfId="0" applyNumberFormat="1" applyFont="1" applyFill="1" applyBorder="1" applyAlignment="1">
      <alignment horizontal="right"/>
    </xf>
    <xf numFmtId="0" fontId="16" fillId="0" borderId="17" xfId="0" applyFont="1" applyBorder="1" applyAlignment="1">
      <alignment/>
    </xf>
    <xf numFmtId="1" fontId="4" fillId="34" borderId="36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4" fontId="4" fillId="34" borderId="34" xfId="0" applyNumberFormat="1" applyFont="1" applyFill="1" applyBorder="1" applyAlignment="1">
      <alignment horizontal="right"/>
    </xf>
    <xf numFmtId="4" fontId="16" fillId="0" borderId="32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9" fillId="0" borderId="10" xfId="0" applyFont="1" applyBorder="1" applyAlignment="1">
      <alignment/>
    </xf>
    <xf numFmtId="1" fontId="24" fillId="36" borderId="36" xfId="0" applyNumberFormat="1" applyFont="1" applyFill="1" applyBorder="1" applyAlignment="1">
      <alignment horizontal="center"/>
    </xf>
    <xf numFmtId="0" fontId="24" fillId="36" borderId="34" xfId="0" applyFont="1" applyFill="1" applyBorder="1" applyAlignment="1">
      <alignment/>
    </xf>
    <xf numFmtId="4" fontId="24" fillId="36" borderId="34" xfId="0" applyNumberFormat="1" applyFont="1" applyFill="1" applyBorder="1" applyAlignment="1">
      <alignment horizontal="right"/>
    </xf>
    <xf numFmtId="2" fontId="25" fillId="36" borderId="16" xfId="0" applyNumberFormat="1" applyFont="1" applyFill="1" applyBorder="1" applyAlignment="1">
      <alignment/>
    </xf>
    <xf numFmtId="0" fontId="24" fillId="36" borderId="34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4" fontId="9" fillId="33" borderId="34" xfId="0" applyNumberFormat="1" applyFont="1" applyFill="1" applyBorder="1" applyAlignment="1">
      <alignment horizontal="right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1" fontId="16" fillId="33" borderId="49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left"/>
    </xf>
    <xf numFmtId="0" fontId="9" fillId="33" borderId="5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2" fontId="17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35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16" fillId="33" borderId="53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/>
    </xf>
    <xf numFmtId="4" fontId="16" fillId="34" borderId="25" xfId="0" applyNumberFormat="1" applyFont="1" applyFill="1" applyBorder="1" applyAlignment="1">
      <alignment horizontal="right"/>
    </xf>
    <xf numFmtId="4" fontId="16" fillId="34" borderId="25" xfId="60" applyNumberFormat="1" applyFont="1" applyFill="1" applyBorder="1" applyAlignment="1" applyProtection="1">
      <alignment horizontal="right"/>
      <protection/>
    </xf>
    <xf numFmtId="0" fontId="16" fillId="34" borderId="25" xfId="0" applyFont="1" applyFill="1" applyBorder="1" applyAlignment="1">
      <alignment horizontal="center"/>
    </xf>
    <xf numFmtId="49" fontId="16" fillId="34" borderId="25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1" fontId="16" fillId="33" borderId="10" xfId="60" applyNumberFormat="1" applyFont="1" applyFill="1" applyBorder="1" applyAlignment="1" applyProtection="1">
      <alignment horizontal="right"/>
      <protection/>
    </xf>
    <xf numFmtId="4" fontId="16" fillId="33" borderId="21" xfId="0" applyNumberFormat="1" applyFont="1" applyFill="1" applyBorder="1" applyAlignment="1">
      <alignment horizontal="right"/>
    </xf>
    <xf numFmtId="3" fontId="16" fillId="33" borderId="10" xfId="60" applyNumberFormat="1" applyFont="1" applyFill="1" applyBorder="1" applyAlignment="1" applyProtection="1">
      <alignment horizontal="right"/>
      <protection/>
    </xf>
    <xf numFmtId="4" fontId="16" fillId="33" borderId="15" xfId="0" applyNumberFormat="1" applyFont="1" applyFill="1" applyBorder="1" applyAlignment="1">
      <alignment horizontal="right"/>
    </xf>
    <xf numFmtId="4" fontId="16" fillId="33" borderId="39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right"/>
    </xf>
    <xf numFmtId="4" fontId="16" fillId="33" borderId="17" xfId="0" applyNumberFormat="1" applyFont="1" applyFill="1" applyBorder="1" applyAlignment="1">
      <alignment horizontal="right"/>
    </xf>
    <xf numFmtId="4" fontId="16" fillId="33" borderId="22" xfId="0" applyNumberFormat="1" applyFont="1" applyFill="1" applyBorder="1" applyAlignment="1">
      <alignment horizontal="right"/>
    </xf>
    <xf numFmtId="1" fontId="17" fillId="33" borderId="10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0" fontId="16" fillId="0" borderId="54" xfId="0" applyFont="1" applyBorder="1" applyAlignment="1">
      <alignment horizontal="center" wrapText="1"/>
    </xf>
    <xf numFmtId="0" fontId="15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4" fillId="36" borderId="55" xfId="0" applyFont="1" applyFill="1" applyBorder="1" applyAlignment="1">
      <alignment horizontal="center"/>
    </xf>
    <xf numFmtId="0" fontId="4" fillId="36" borderId="56" xfId="0" applyFont="1" applyFill="1" applyBorder="1" applyAlignment="1">
      <alignment horizontal="center"/>
    </xf>
    <xf numFmtId="0" fontId="4" fillId="36" borderId="57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6" fillId="33" borderId="54" xfId="0" applyFont="1" applyFill="1" applyBorder="1" applyAlignment="1">
      <alignment horizontal="center" wrapText="1"/>
    </xf>
    <xf numFmtId="0" fontId="15" fillId="33" borderId="5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19" fillId="35" borderId="61" xfId="0" applyFont="1" applyFill="1" applyBorder="1" applyAlignment="1">
      <alignment/>
    </xf>
    <xf numFmtId="0" fontId="19" fillId="35" borderId="62" xfId="0" applyFont="1" applyFill="1" applyBorder="1" applyAlignment="1">
      <alignment/>
    </xf>
    <xf numFmtId="2" fontId="16" fillId="34" borderId="10" xfId="0" applyNumberFormat="1" applyFont="1" applyFill="1" applyBorder="1" applyAlignment="1">
      <alignment horizontal="right"/>
    </xf>
    <xf numFmtId="1" fontId="16" fillId="34" borderId="10" xfId="6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57150</xdr:rowOff>
    </xdr:from>
    <xdr:to>
      <xdr:col>1</xdr:col>
      <xdr:colOff>523875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52625"/>
          <a:ext cx="466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304800</xdr:rowOff>
    </xdr:from>
    <xdr:to>
      <xdr:col>2</xdr:col>
      <xdr:colOff>295275</xdr:colOff>
      <xdr:row>4</xdr:row>
      <xdr:rowOff>19050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04800"/>
          <a:ext cx="524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3</xdr:row>
      <xdr:rowOff>114300</xdr:rowOff>
    </xdr:from>
    <xdr:to>
      <xdr:col>8</xdr:col>
      <xdr:colOff>19050</xdr:colOff>
      <xdr:row>9</xdr:row>
      <xdr:rowOff>323850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63650" y="1343025"/>
          <a:ext cx="27051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38100</xdr:rowOff>
    </xdr:from>
    <xdr:to>
      <xdr:col>1</xdr:col>
      <xdr:colOff>533400</xdr:colOff>
      <xdr:row>4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00200"/>
          <a:ext cx="466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704850</xdr:colOff>
      <xdr:row>3</xdr:row>
      <xdr:rowOff>209550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0"/>
          <a:ext cx="589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</xdr:row>
      <xdr:rowOff>304800</xdr:rowOff>
    </xdr:from>
    <xdr:to>
      <xdr:col>6</xdr:col>
      <xdr:colOff>2628900</xdr:colOff>
      <xdr:row>7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92300" y="1200150"/>
          <a:ext cx="2447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ara-battery.ru/" TargetMode="External" /><Relationship Id="rId2" Type="http://schemas.openxmlformats.org/officeDocument/2006/relationships/hyperlink" Target="mailto:samara-battery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mara-battery@yandex.ru" TargetMode="External" /><Relationship Id="rId2" Type="http://schemas.openxmlformats.org/officeDocument/2006/relationships/hyperlink" Target="http://www.samara-battery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5"/>
  <sheetViews>
    <sheetView view="pageBreakPreview" zoomScale="90" zoomScaleNormal="75" zoomScaleSheetLayoutView="90" workbookViewId="0" topLeftCell="A16">
      <selection activeCell="E77" sqref="E77"/>
    </sheetView>
  </sheetViews>
  <sheetFormatPr defaultColWidth="9.00390625" defaultRowHeight="12.75"/>
  <cols>
    <col min="1" max="1" width="7.375" style="6" customWidth="1"/>
    <col min="2" max="2" width="60.00390625" style="1" customWidth="1"/>
    <col min="3" max="3" width="23.25390625" style="1" customWidth="1"/>
    <col min="4" max="4" width="33.625" style="1" customWidth="1"/>
    <col min="5" max="5" width="18.375" style="1" customWidth="1"/>
    <col min="6" max="6" width="21.875" style="1" customWidth="1"/>
    <col min="7" max="7" width="19.125" style="1" customWidth="1"/>
    <col min="8" max="80" width="34.875" style="1" customWidth="1"/>
    <col min="81" max="83" width="23.75390625" style="1" customWidth="1"/>
    <col min="84" max="84" width="14.00390625" style="1" customWidth="1"/>
    <col min="85" max="99" width="23.75390625" style="1" hidden="1" customWidth="1"/>
    <col min="100" max="108" width="9.125" style="1" hidden="1" customWidth="1"/>
    <col min="109" max="109" width="12.375" style="1" hidden="1" customWidth="1"/>
    <col min="110" max="110" width="9.125" style="1" hidden="1" customWidth="1"/>
    <col min="111" max="16384" width="9.125" style="1" customWidth="1"/>
  </cols>
  <sheetData>
    <row r="1" spans="1:80" s="2" customFormat="1" ht="26.25">
      <c r="A1" s="64"/>
      <c r="B1" s="210"/>
      <c r="C1" s="210"/>
      <c r="D1" s="210"/>
      <c r="E1" s="210"/>
      <c r="F1" s="210"/>
      <c r="G1" s="210"/>
      <c r="H1" s="210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s="2" customFormat="1" ht="35.25">
      <c r="A2" s="65"/>
      <c r="B2" s="50"/>
      <c r="C2" s="51"/>
      <c r="D2" s="52" t="s">
        <v>121</v>
      </c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2" customFormat="1" ht="35.25">
      <c r="A3" s="55"/>
      <c r="B3" s="55"/>
      <c r="C3" s="56"/>
      <c r="D3" s="52" t="s">
        <v>134</v>
      </c>
      <c r="E3" s="5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</row>
    <row r="4" spans="1:80" s="2" customFormat="1" ht="26.25">
      <c r="A4" s="55"/>
      <c r="B4" s="55"/>
      <c r="C4" s="56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</row>
    <row r="5" spans="1:80" s="2" customFormat="1" ht="26.25">
      <c r="A5" s="55"/>
      <c r="B5" s="55"/>
      <c r="C5" s="56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</row>
    <row r="6" spans="1:80" s="10" customFormat="1" ht="27.75">
      <c r="A6" s="58"/>
      <c r="B6" s="53" t="s">
        <v>21</v>
      </c>
      <c r="C6" s="53"/>
      <c r="D6" s="53"/>
      <c r="E6" s="54"/>
      <c r="F6" s="5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s="10" customFormat="1" ht="27.75">
      <c r="A7" s="66"/>
      <c r="B7" s="59" t="s">
        <v>27</v>
      </c>
      <c r="C7" s="60"/>
      <c r="D7" s="60"/>
      <c r="E7" s="54"/>
      <c r="F7" s="58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1:80" s="10" customFormat="1" ht="27.75">
      <c r="A8" s="66"/>
      <c r="B8" s="59" t="s">
        <v>84</v>
      </c>
      <c r="C8" s="53"/>
      <c r="D8" s="53"/>
      <c r="E8" s="54"/>
      <c r="F8" s="58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s="10" customFormat="1" ht="14.25" customHeight="1">
      <c r="A9" s="66"/>
      <c r="B9" s="59" t="s">
        <v>19</v>
      </c>
      <c r="C9" s="53"/>
      <c r="D9" s="54"/>
      <c r="E9" s="54"/>
      <c r="F9" s="54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s="10" customFormat="1" ht="37.5">
      <c r="A10" s="67"/>
      <c r="B10" s="213" t="s">
        <v>105</v>
      </c>
      <c r="C10" s="214"/>
      <c r="D10" s="214"/>
      <c r="E10" s="214"/>
      <c r="F10" s="214"/>
      <c r="G10" s="214"/>
      <c r="H10" s="214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</row>
    <row r="11" spans="1:80" s="5" customFormat="1" ht="26.25">
      <c r="A11" s="22"/>
      <c r="B11" s="23"/>
      <c r="C11" s="73"/>
      <c r="D11" s="74"/>
      <c r="E11" s="166"/>
      <c r="F11" s="165"/>
      <c r="G11" s="148"/>
      <c r="H11" s="14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5" customFormat="1" ht="25.5">
      <c r="A12" s="24"/>
      <c r="B12" s="19" t="s">
        <v>0</v>
      </c>
      <c r="C12" s="43" t="s">
        <v>17</v>
      </c>
      <c r="D12" s="69" t="s">
        <v>17</v>
      </c>
      <c r="E12" s="90" t="s">
        <v>1</v>
      </c>
      <c r="F12" s="208" t="s">
        <v>20</v>
      </c>
      <c r="G12" s="20" t="s">
        <v>2</v>
      </c>
      <c r="H12" s="63" t="s">
        <v>3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5" customFormat="1" ht="25.5">
      <c r="A13" s="24" t="s">
        <v>4</v>
      </c>
      <c r="B13" s="19"/>
      <c r="C13" s="43" t="s">
        <v>16</v>
      </c>
      <c r="D13" s="69" t="s">
        <v>129</v>
      </c>
      <c r="E13" s="90" t="s">
        <v>5</v>
      </c>
      <c r="F13" s="209"/>
      <c r="G13" s="20" t="s">
        <v>6</v>
      </c>
      <c r="H13" s="63" t="s">
        <v>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5" customFormat="1" ht="25.5">
      <c r="A14" s="24"/>
      <c r="B14" s="19"/>
      <c r="C14" s="43"/>
      <c r="D14" s="69" t="s">
        <v>130</v>
      </c>
      <c r="E14" s="89"/>
      <c r="F14" s="209"/>
      <c r="G14" s="20" t="s">
        <v>8</v>
      </c>
      <c r="H14" s="63" t="s">
        <v>9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5" customFormat="1" ht="25.5" customHeight="1">
      <c r="A15" s="211" t="s">
        <v>18</v>
      </c>
      <c r="B15" s="212"/>
      <c r="C15" s="212"/>
      <c r="D15" s="212"/>
      <c r="E15" s="212"/>
      <c r="F15" s="212"/>
      <c r="G15" s="212"/>
      <c r="H15" s="212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</row>
    <row r="16" spans="1:80" s="5" customFormat="1" ht="25.5" customHeight="1">
      <c r="A16" s="27"/>
      <c r="B16" s="28"/>
      <c r="C16" s="29" t="s">
        <v>28</v>
      </c>
      <c r="D16" s="28"/>
      <c r="E16" s="28"/>
      <c r="F16" s="28"/>
      <c r="G16" s="28"/>
      <c r="H16" s="149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</row>
    <row r="17" spans="1:99" s="5" customFormat="1" ht="30.75" customHeight="1">
      <c r="A17" s="96">
        <v>1</v>
      </c>
      <c r="B17" s="97" t="s">
        <v>111</v>
      </c>
      <c r="C17" s="98">
        <v>750</v>
      </c>
      <c r="D17" s="204">
        <f aca="true" t="shared" si="0" ref="D17:D25">SUM(C17*CC17-CD17)</f>
        <v>662.5</v>
      </c>
      <c r="E17" s="86">
        <v>1.2</v>
      </c>
      <c r="F17" s="86">
        <v>45</v>
      </c>
      <c r="G17" s="86">
        <v>12</v>
      </c>
      <c r="H17" s="150" t="s">
        <v>116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133">
        <v>0.95</v>
      </c>
      <c r="CD17" s="133">
        <v>50</v>
      </c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</row>
    <row r="18" spans="1:99" s="5" customFormat="1" ht="30.75" customHeight="1">
      <c r="A18" s="96">
        <v>2</v>
      </c>
      <c r="B18" s="97" t="s">
        <v>23</v>
      </c>
      <c r="C18" s="98">
        <v>1210</v>
      </c>
      <c r="D18" s="204">
        <f t="shared" si="0"/>
        <v>1069.5</v>
      </c>
      <c r="E18" s="86">
        <v>2.3</v>
      </c>
      <c r="F18" s="86">
        <v>90</v>
      </c>
      <c r="G18" s="86">
        <v>12</v>
      </c>
      <c r="H18" s="150" t="s">
        <v>14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133">
        <v>0.95</v>
      </c>
      <c r="CD18" s="133">
        <v>80</v>
      </c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</row>
    <row r="19" spans="1:99" s="5" customFormat="1" ht="30.75" customHeight="1">
      <c r="A19" s="96">
        <v>3</v>
      </c>
      <c r="B19" s="97" t="s">
        <v>59</v>
      </c>
      <c r="C19" s="98">
        <v>1210</v>
      </c>
      <c r="D19" s="204">
        <f t="shared" si="0"/>
        <v>1069.5</v>
      </c>
      <c r="E19" s="86">
        <v>2.3</v>
      </c>
      <c r="F19" s="86">
        <v>45</v>
      </c>
      <c r="G19" s="86">
        <v>12</v>
      </c>
      <c r="H19" s="150" t="s">
        <v>14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133">
        <v>0.95</v>
      </c>
      <c r="CD19" s="133">
        <v>80</v>
      </c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</row>
    <row r="20" spans="1:99" s="5" customFormat="1" ht="30.75" customHeight="1">
      <c r="A20" s="99">
        <v>4</v>
      </c>
      <c r="B20" s="100" t="s">
        <v>15</v>
      </c>
      <c r="C20" s="98">
        <v>1260</v>
      </c>
      <c r="D20" s="204">
        <f t="shared" si="0"/>
        <v>1117</v>
      </c>
      <c r="E20" s="87">
        <v>2.6</v>
      </c>
      <c r="F20" s="87">
        <v>50</v>
      </c>
      <c r="G20" s="87">
        <v>12</v>
      </c>
      <c r="H20" s="63" t="s">
        <v>14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133">
        <v>0.95</v>
      </c>
      <c r="CD20" s="133">
        <v>80</v>
      </c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</row>
    <row r="21" spans="1:99" s="5" customFormat="1" ht="30.75" customHeight="1">
      <c r="A21" s="145">
        <v>5</v>
      </c>
      <c r="B21" s="37" t="s">
        <v>109</v>
      </c>
      <c r="C21" s="98">
        <v>1300</v>
      </c>
      <c r="D21" s="204">
        <f t="shared" si="0"/>
        <v>1155</v>
      </c>
      <c r="E21" s="80">
        <v>1.6</v>
      </c>
      <c r="F21" s="80">
        <v>50</v>
      </c>
      <c r="G21" s="80">
        <v>12</v>
      </c>
      <c r="H21" s="80" t="s">
        <v>110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133">
        <v>0.95</v>
      </c>
      <c r="CD21" s="133">
        <v>80</v>
      </c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</row>
    <row r="22" spans="1:99" s="5" customFormat="1" ht="30.75" customHeight="1">
      <c r="A22" s="109">
        <v>6</v>
      </c>
      <c r="B22" s="37" t="s">
        <v>112</v>
      </c>
      <c r="C22" s="98">
        <v>1950</v>
      </c>
      <c r="D22" s="204">
        <f t="shared" si="0"/>
        <v>1772.5</v>
      </c>
      <c r="E22" s="80">
        <v>2.7</v>
      </c>
      <c r="F22" s="80">
        <v>95</v>
      </c>
      <c r="G22" s="80">
        <v>12</v>
      </c>
      <c r="H22" s="80" t="s">
        <v>117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133">
        <v>0.95</v>
      </c>
      <c r="CD22" s="133">
        <v>80</v>
      </c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</row>
    <row r="23" spans="1:99" s="5" customFormat="1" ht="30.75" customHeight="1">
      <c r="A23" s="109">
        <v>7</v>
      </c>
      <c r="B23" s="37" t="s">
        <v>113</v>
      </c>
      <c r="C23" s="98">
        <v>2150</v>
      </c>
      <c r="D23" s="204">
        <f t="shared" si="0"/>
        <v>1962.5</v>
      </c>
      <c r="E23" s="80">
        <v>2.9</v>
      </c>
      <c r="F23" s="80">
        <v>110</v>
      </c>
      <c r="G23" s="80">
        <v>12</v>
      </c>
      <c r="H23" s="80" t="s">
        <v>118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133">
        <v>0.95</v>
      </c>
      <c r="CD23" s="133">
        <v>80</v>
      </c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</row>
    <row r="24" spans="1:99" s="5" customFormat="1" ht="30.75" customHeight="1">
      <c r="A24" s="109">
        <v>8</v>
      </c>
      <c r="B24" s="37" t="s">
        <v>114</v>
      </c>
      <c r="C24" s="98">
        <v>2830</v>
      </c>
      <c r="D24" s="204">
        <f t="shared" si="0"/>
        <v>2508.5</v>
      </c>
      <c r="E24" s="80">
        <v>4</v>
      </c>
      <c r="F24" s="80">
        <v>150</v>
      </c>
      <c r="G24" s="80">
        <v>12</v>
      </c>
      <c r="H24" s="80" t="s">
        <v>119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133">
        <v>0.95</v>
      </c>
      <c r="CD24" s="133">
        <v>180</v>
      </c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</row>
    <row r="25" spans="1:99" s="5" customFormat="1" ht="30.75" customHeight="1">
      <c r="A25" s="109">
        <v>9</v>
      </c>
      <c r="B25" s="37" t="s">
        <v>115</v>
      </c>
      <c r="C25" s="98">
        <v>4800</v>
      </c>
      <c r="D25" s="204">
        <f t="shared" si="0"/>
        <v>4410</v>
      </c>
      <c r="E25" s="80">
        <v>5.5</v>
      </c>
      <c r="F25" s="80">
        <v>230</v>
      </c>
      <c r="G25" s="80">
        <v>12</v>
      </c>
      <c r="H25" s="80" t="s">
        <v>120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133">
        <v>0.95</v>
      </c>
      <c r="CD25" s="133">
        <v>150</v>
      </c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</row>
    <row r="26" spans="1:99" s="30" customFormat="1" ht="30.75" customHeight="1">
      <c r="A26" s="101"/>
      <c r="B26" s="102"/>
      <c r="C26" s="103"/>
      <c r="D26" s="167"/>
      <c r="E26" s="88"/>
      <c r="F26" s="88"/>
      <c r="G26" s="88"/>
      <c r="H26" s="15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</row>
    <row r="27" spans="1:99" s="5" customFormat="1" ht="30.75" customHeight="1">
      <c r="A27" s="96">
        <v>10</v>
      </c>
      <c r="B27" s="104" t="s">
        <v>29</v>
      </c>
      <c r="C27" s="105">
        <v>3620</v>
      </c>
      <c r="D27" s="204">
        <f aca="true" t="shared" si="1" ref="D27:D32">SUM(C27*CC27-CD27)</f>
        <v>2889</v>
      </c>
      <c r="E27" s="89">
        <v>10.8</v>
      </c>
      <c r="F27" s="89">
        <v>370</v>
      </c>
      <c r="G27" s="89">
        <v>24</v>
      </c>
      <c r="H27" s="89" t="s">
        <v>32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133">
        <v>0.95</v>
      </c>
      <c r="CD27" s="133">
        <v>550</v>
      </c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</row>
    <row r="28" spans="1:99" s="5" customFormat="1" ht="30.75" customHeight="1">
      <c r="A28" s="106">
        <v>12</v>
      </c>
      <c r="B28" s="107" t="s">
        <v>30</v>
      </c>
      <c r="C28" s="108">
        <v>4100</v>
      </c>
      <c r="D28" s="204">
        <f t="shared" si="1"/>
        <v>3345</v>
      </c>
      <c r="E28" s="90">
        <v>13.3</v>
      </c>
      <c r="F28" s="90">
        <v>440</v>
      </c>
      <c r="G28" s="90">
        <v>24</v>
      </c>
      <c r="H28" s="90" t="s">
        <v>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133">
        <v>0.95</v>
      </c>
      <c r="CD28" s="133">
        <v>550</v>
      </c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</row>
    <row r="29" spans="1:99" s="5" customFormat="1" ht="30.75" customHeight="1">
      <c r="A29" s="96">
        <v>13</v>
      </c>
      <c r="B29" s="107" t="s">
        <v>43</v>
      </c>
      <c r="C29" s="18">
        <v>5000</v>
      </c>
      <c r="D29" s="204">
        <f t="shared" si="1"/>
        <v>4050</v>
      </c>
      <c r="E29" s="80">
        <v>16.1</v>
      </c>
      <c r="F29" s="80">
        <v>550</v>
      </c>
      <c r="G29" s="80">
        <v>24</v>
      </c>
      <c r="H29" s="80" t="s">
        <v>98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133">
        <v>0.95</v>
      </c>
      <c r="CD29" s="133">
        <v>700</v>
      </c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</row>
    <row r="30" spans="1:99" s="5" customFormat="1" ht="30.75" customHeight="1">
      <c r="A30" s="96">
        <v>14</v>
      </c>
      <c r="B30" s="163" t="s">
        <v>128</v>
      </c>
      <c r="C30" s="18">
        <v>5190</v>
      </c>
      <c r="D30" s="204">
        <f t="shared" si="1"/>
        <v>4230.5</v>
      </c>
      <c r="E30" s="80">
        <v>16.5</v>
      </c>
      <c r="F30" s="80">
        <v>580</v>
      </c>
      <c r="G30" s="80">
        <v>24</v>
      </c>
      <c r="H30" s="80" t="s">
        <v>98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133">
        <v>0.95</v>
      </c>
      <c r="CD30" s="133">
        <v>700</v>
      </c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</row>
    <row r="31" spans="1:99" s="5" customFormat="1" ht="30.75" customHeight="1">
      <c r="A31" s="106">
        <v>15</v>
      </c>
      <c r="B31" s="107" t="s">
        <v>31</v>
      </c>
      <c r="C31" s="18">
        <v>6000</v>
      </c>
      <c r="D31" s="204">
        <f t="shared" si="1"/>
        <v>4800</v>
      </c>
      <c r="E31" s="80">
        <v>20.7</v>
      </c>
      <c r="F31" s="80">
        <v>630</v>
      </c>
      <c r="G31" s="80">
        <v>24</v>
      </c>
      <c r="H31" s="80" t="s">
        <v>34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133">
        <v>0.95</v>
      </c>
      <c r="CD31" s="133">
        <v>900</v>
      </c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</row>
    <row r="32" spans="1:99" s="5" customFormat="1" ht="30.75" customHeight="1">
      <c r="A32" s="96">
        <v>16</v>
      </c>
      <c r="B32" s="107" t="s">
        <v>44</v>
      </c>
      <c r="C32" s="18">
        <v>7900</v>
      </c>
      <c r="D32" s="204">
        <f t="shared" si="1"/>
        <v>6405</v>
      </c>
      <c r="E32" s="80">
        <v>25.6</v>
      </c>
      <c r="F32" s="80">
        <v>750</v>
      </c>
      <c r="G32" s="80">
        <v>24</v>
      </c>
      <c r="H32" s="80" t="s">
        <v>88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133">
        <v>0.95</v>
      </c>
      <c r="CD32" s="133">
        <v>1100</v>
      </c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</row>
    <row r="33" spans="1:99" s="30" customFormat="1" ht="30.75" customHeight="1">
      <c r="A33" s="101"/>
      <c r="B33" s="102"/>
      <c r="C33" s="110"/>
      <c r="D33" s="103" t="s">
        <v>35</v>
      </c>
      <c r="E33" s="88"/>
      <c r="F33" s="88"/>
      <c r="G33" s="88"/>
      <c r="H33" s="15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</row>
    <row r="34" spans="1:99" s="5" customFormat="1" ht="30.75" customHeight="1">
      <c r="A34" s="99">
        <v>17</v>
      </c>
      <c r="B34" s="111" t="s">
        <v>47</v>
      </c>
      <c r="C34" s="112">
        <v>4000</v>
      </c>
      <c r="D34" s="205">
        <f aca="true" t="shared" si="2" ref="D34:D41">SUM(C34*CC34-CD34)</f>
        <v>3250</v>
      </c>
      <c r="E34" s="91">
        <v>13.5</v>
      </c>
      <c r="F34" s="91">
        <v>440</v>
      </c>
      <c r="G34" s="91">
        <v>24</v>
      </c>
      <c r="H34" s="141" t="s">
        <v>89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33">
        <v>0.95</v>
      </c>
      <c r="CD34" s="133">
        <v>550</v>
      </c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</row>
    <row r="35" spans="1:99" s="5" customFormat="1" ht="30.75" customHeight="1">
      <c r="A35" s="99">
        <v>18</v>
      </c>
      <c r="B35" s="111" t="s">
        <v>135</v>
      </c>
      <c r="C35" s="112">
        <v>4750</v>
      </c>
      <c r="D35" s="205">
        <f t="shared" si="2"/>
        <v>3812.5</v>
      </c>
      <c r="E35" s="91">
        <v>15.6</v>
      </c>
      <c r="F35" s="91">
        <v>540</v>
      </c>
      <c r="G35" s="91">
        <v>24</v>
      </c>
      <c r="H35" s="141" t="s">
        <v>13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33">
        <v>0.95</v>
      </c>
      <c r="CD35" s="133">
        <v>700</v>
      </c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</row>
    <row r="36" spans="1:99" s="5" customFormat="1" ht="30.75" customHeight="1">
      <c r="A36" s="96">
        <v>19</v>
      </c>
      <c r="B36" s="111" t="s">
        <v>54</v>
      </c>
      <c r="C36" s="112">
        <v>4780</v>
      </c>
      <c r="D36" s="205">
        <f t="shared" si="2"/>
        <v>3841</v>
      </c>
      <c r="E36" s="91">
        <v>16.8</v>
      </c>
      <c r="F36" s="91">
        <v>620</v>
      </c>
      <c r="G36" s="91">
        <v>24</v>
      </c>
      <c r="H36" s="141" t="s">
        <v>10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33">
        <v>0.95</v>
      </c>
      <c r="CD36" s="133">
        <v>700</v>
      </c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</row>
    <row r="37" spans="1:99" s="5" customFormat="1" ht="30.75" customHeight="1">
      <c r="A37" s="99">
        <v>20</v>
      </c>
      <c r="B37" s="113" t="s">
        <v>55</v>
      </c>
      <c r="C37" s="114">
        <v>5700</v>
      </c>
      <c r="D37" s="205">
        <f t="shared" si="2"/>
        <v>4515</v>
      </c>
      <c r="E37" s="92">
        <v>20</v>
      </c>
      <c r="F37" s="92">
        <v>670</v>
      </c>
      <c r="G37" s="92">
        <v>24</v>
      </c>
      <c r="H37" s="142" t="s">
        <v>22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133">
        <v>0.95</v>
      </c>
      <c r="CD37" s="133">
        <v>900</v>
      </c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</row>
    <row r="38" spans="1:99" s="5" customFormat="1" ht="30.75" customHeight="1">
      <c r="A38" s="99">
        <v>21</v>
      </c>
      <c r="B38" s="113" t="s">
        <v>58</v>
      </c>
      <c r="C38" s="114">
        <v>10820</v>
      </c>
      <c r="D38" s="205">
        <f t="shared" si="2"/>
        <v>8879</v>
      </c>
      <c r="E38" s="92">
        <v>40.3</v>
      </c>
      <c r="F38" s="92">
        <v>1020</v>
      </c>
      <c r="G38" s="92">
        <v>24</v>
      </c>
      <c r="H38" s="142" t="s">
        <v>12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133">
        <v>0.95</v>
      </c>
      <c r="CD38" s="133">
        <v>1400</v>
      </c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</row>
    <row r="39" spans="1:99" s="5" customFormat="1" ht="30.75" customHeight="1">
      <c r="A39" s="96">
        <v>22</v>
      </c>
      <c r="B39" s="113" t="s">
        <v>56</v>
      </c>
      <c r="C39" s="114">
        <v>15190</v>
      </c>
      <c r="D39" s="205">
        <f t="shared" si="2"/>
        <v>12230.5</v>
      </c>
      <c r="E39" s="92">
        <v>53.9</v>
      </c>
      <c r="F39" s="92">
        <v>1420</v>
      </c>
      <c r="G39" s="92">
        <v>24</v>
      </c>
      <c r="H39" s="142" t="s">
        <v>86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133">
        <v>0.95</v>
      </c>
      <c r="CD39" s="133">
        <v>2200</v>
      </c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</row>
    <row r="40" spans="1:99" s="5" customFormat="1" ht="30.75" customHeight="1">
      <c r="A40" s="99">
        <v>23</v>
      </c>
      <c r="B40" s="115" t="s">
        <v>57</v>
      </c>
      <c r="C40" s="116">
        <v>15460</v>
      </c>
      <c r="D40" s="205">
        <f t="shared" si="2"/>
        <v>12487</v>
      </c>
      <c r="E40" s="93">
        <v>55.5</v>
      </c>
      <c r="F40" s="93">
        <v>1450</v>
      </c>
      <c r="G40" s="93">
        <v>24</v>
      </c>
      <c r="H40" s="143" t="s">
        <v>86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133">
        <v>0.95</v>
      </c>
      <c r="CD40" s="133">
        <v>2200</v>
      </c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</row>
    <row r="41" spans="1:99" s="33" customFormat="1" ht="30.75" customHeight="1">
      <c r="A41" s="99">
        <v>24</v>
      </c>
      <c r="B41" s="118" t="s">
        <v>48</v>
      </c>
      <c r="C41" s="85">
        <v>18820</v>
      </c>
      <c r="D41" s="205">
        <f t="shared" si="2"/>
        <v>15479</v>
      </c>
      <c r="E41" s="45">
        <v>58.5</v>
      </c>
      <c r="F41" s="45">
        <v>1520</v>
      </c>
      <c r="G41" s="45">
        <v>24</v>
      </c>
      <c r="H41" s="45" t="s">
        <v>87</v>
      </c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33">
        <v>0.95</v>
      </c>
      <c r="CD41" s="133">
        <v>2400</v>
      </c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</row>
    <row r="42" spans="1:99" s="30" customFormat="1" ht="30.75" customHeight="1">
      <c r="A42" s="101"/>
      <c r="B42" s="102"/>
      <c r="C42" s="119"/>
      <c r="D42" s="103" t="s">
        <v>36</v>
      </c>
      <c r="E42" s="88"/>
      <c r="F42" s="88"/>
      <c r="G42" s="88"/>
      <c r="H42" s="15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</row>
    <row r="43" spans="1:99" s="5" customFormat="1" ht="30.75" customHeight="1">
      <c r="A43" s="96">
        <v>25</v>
      </c>
      <c r="B43" s="120" t="s">
        <v>37</v>
      </c>
      <c r="C43" s="98">
        <v>4520</v>
      </c>
      <c r="D43" s="206">
        <f>SUM(C43*CC43-CD43)</f>
        <v>3594</v>
      </c>
      <c r="E43" s="94">
        <v>15.7</v>
      </c>
      <c r="F43" s="94">
        <v>550</v>
      </c>
      <c r="G43" s="94">
        <v>24</v>
      </c>
      <c r="H43" s="152" t="s">
        <v>10</v>
      </c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33">
        <v>0.95</v>
      </c>
      <c r="CD43" s="133">
        <v>700</v>
      </c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</row>
    <row r="44" spans="1:99" s="30" customFormat="1" ht="30.75" customHeight="1">
      <c r="A44" s="121"/>
      <c r="B44" s="122"/>
      <c r="C44" s="123"/>
      <c r="D44" s="103" t="s">
        <v>38</v>
      </c>
      <c r="E44" s="95"/>
      <c r="F44" s="95"/>
      <c r="G44" s="95"/>
      <c r="H44" s="153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</row>
    <row r="45" spans="1:99" s="5" customFormat="1" ht="30.75" customHeight="1">
      <c r="A45" s="96">
        <v>26</v>
      </c>
      <c r="B45" s="111" t="s">
        <v>52</v>
      </c>
      <c r="C45" s="112">
        <v>4050</v>
      </c>
      <c r="D45" s="205">
        <f aca="true" t="shared" si="3" ref="D45:D59">SUM(C45*CC45-CD45)</f>
        <v>3147.5</v>
      </c>
      <c r="E45" s="91">
        <v>14.9</v>
      </c>
      <c r="F45" s="91">
        <v>520</v>
      </c>
      <c r="G45" s="92">
        <v>24</v>
      </c>
      <c r="H45" s="141" t="s">
        <v>10</v>
      </c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33">
        <v>0.95</v>
      </c>
      <c r="CD45" s="133">
        <v>700</v>
      </c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</row>
    <row r="46" spans="1:99" s="5" customFormat="1" ht="30.75" customHeight="1">
      <c r="A46" s="96">
        <v>27</v>
      </c>
      <c r="B46" s="113" t="s">
        <v>40</v>
      </c>
      <c r="C46" s="114">
        <v>4280</v>
      </c>
      <c r="D46" s="205">
        <f t="shared" si="3"/>
        <v>3366</v>
      </c>
      <c r="E46" s="92">
        <v>15.7</v>
      </c>
      <c r="F46" s="92">
        <v>550</v>
      </c>
      <c r="G46" s="92">
        <v>24</v>
      </c>
      <c r="H46" s="141" t="s">
        <v>10</v>
      </c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33">
        <v>0.95</v>
      </c>
      <c r="CD46" s="133">
        <v>700</v>
      </c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</row>
    <row r="47" spans="1:99" s="5" customFormat="1" ht="30.75" customHeight="1">
      <c r="A47" s="96">
        <v>28</v>
      </c>
      <c r="B47" s="113" t="s">
        <v>49</v>
      </c>
      <c r="C47" s="114">
        <v>4490</v>
      </c>
      <c r="D47" s="205">
        <f t="shared" si="3"/>
        <v>3565.5</v>
      </c>
      <c r="E47" s="92">
        <v>16.4</v>
      </c>
      <c r="F47" s="92">
        <v>580</v>
      </c>
      <c r="G47" s="92">
        <v>24</v>
      </c>
      <c r="H47" s="141" t="s">
        <v>10</v>
      </c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33">
        <v>0.95</v>
      </c>
      <c r="CD47" s="133">
        <v>700</v>
      </c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</row>
    <row r="48" spans="1:99" s="5" customFormat="1" ht="30.75" customHeight="1">
      <c r="A48" s="96">
        <v>29</v>
      </c>
      <c r="B48" s="113" t="s">
        <v>50</v>
      </c>
      <c r="C48" s="146">
        <v>5420</v>
      </c>
      <c r="D48" s="205">
        <f t="shared" si="3"/>
        <v>4249</v>
      </c>
      <c r="E48" s="92">
        <v>18.8</v>
      </c>
      <c r="F48" s="92">
        <v>630</v>
      </c>
      <c r="G48" s="92">
        <v>24</v>
      </c>
      <c r="H48" s="142" t="s">
        <v>22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133">
        <v>0.95</v>
      </c>
      <c r="CD48" s="133">
        <v>900</v>
      </c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</row>
    <row r="49" spans="1:99" s="5" customFormat="1" ht="30.75" customHeight="1">
      <c r="A49" s="96">
        <v>30</v>
      </c>
      <c r="B49" s="113" t="s">
        <v>122</v>
      </c>
      <c r="C49" s="146">
        <v>5780</v>
      </c>
      <c r="D49" s="205">
        <f t="shared" si="3"/>
        <v>4591</v>
      </c>
      <c r="E49" s="92">
        <v>17.8</v>
      </c>
      <c r="F49" s="92">
        <v>640</v>
      </c>
      <c r="G49" s="92">
        <v>24</v>
      </c>
      <c r="H49" s="142" t="s">
        <v>123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133">
        <v>0.95</v>
      </c>
      <c r="CD49" s="133">
        <v>900</v>
      </c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</row>
    <row r="50" spans="1:99" s="5" customFormat="1" ht="30.75" customHeight="1">
      <c r="A50" s="96">
        <v>31</v>
      </c>
      <c r="B50" s="113" t="s">
        <v>51</v>
      </c>
      <c r="C50" s="146">
        <v>5450</v>
      </c>
      <c r="D50" s="205">
        <f t="shared" si="3"/>
        <v>4277.5</v>
      </c>
      <c r="E50" s="92">
        <v>19.5</v>
      </c>
      <c r="F50" s="92">
        <v>660</v>
      </c>
      <c r="G50" s="92">
        <v>24</v>
      </c>
      <c r="H50" s="142" t="s">
        <v>22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133">
        <v>0.95</v>
      </c>
      <c r="CD50" s="133">
        <v>900</v>
      </c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</row>
    <row r="51" spans="1:99" s="5" customFormat="1" ht="30.75" customHeight="1">
      <c r="A51" s="96">
        <v>32</v>
      </c>
      <c r="B51" s="113" t="s">
        <v>99</v>
      </c>
      <c r="C51" s="146">
        <v>6280</v>
      </c>
      <c r="D51" s="205">
        <f t="shared" si="3"/>
        <v>5066</v>
      </c>
      <c r="E51" s="92">
        <v>20.2</v>
      </c>
      <c r="F51" s="92">
        <v>720</v>
      </c>
      <c r="G51" s="92">
        <v>24</v>
      </c>
      <c r="H51" s="142" t="s">
        <v>100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133">
        <v>0.95</v>
      </c>
      <c r="CD51" s="133">
        <v>900</v>
      </c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</row>
    <row r="52" spans="1:99" s="5" customFormat="1" ht="30.75" customHeight="1">
      <c r="A52" s="96">
        <v>33</v>
      </c>
      <c r="B52" s="113" t="s">
        <v>53</v>
      </c>
      <c r="C52" s="114">
        <v>6530</v>
      </c>
      <c r="D52" s="205">
        <f t="shared" si="3"/>
        <v>5103.5</v>
      </c>
      <c r="E52" s="92">
        <v>24.7</v>
      </c>
      <c r="F52" s="92">
        <v>720</v>
      </c>
      <c r="G52" s="92">
        <v>24</v>
      </c>
      <c r="H52" s="142" t="s">
        <v>85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133">
        <v>0.95</v>
      </c>
      <c r="CD52" s="133">
        <v>1100</v>
      </c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</row>
    <row r="53" spans="1:99" s="5" customFormat="1" ht="30.75" customHeight="1">
      <c r="A53" s="96">
        <v>34</v>
      </c>
      <c r="B53" s="113" t="s">
        <v>41</v>
      </c>
      <c r="C53" s="114">
        <v>7630</v>
      </c>
      <c r="D53" s="205">
        <f t="shared" si="3"/>
        <v>6148.5</v>
      </c>
      <c r="E53" s="92">
        <v>25.9</v>
      </c>
      <c r="F53" s="92">
        <v>830</v>
      </c>
      <c r="G53" s="92">
        <v>24</v>
      </c>
      <c r="H53" s="142" t="s">
        <v>39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133">
        <v>0.95</v>
      </c>
      <c r="CD53" s="133">
        <v>1100</v>
      </c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</row>
    <row r="54" spans="1:99" s="5" customFormat="1" ht="30.75" customHeight="1">
      <c r="A54" s="96">
        <v>35</v>
      </c>
      <c r="B54" s="113" t="s">
        <v>24</v>
      </c>
      <c r="C54" s="114">
        <v>9950</v>
      </c>
      <c r="D54" s="205">
        <f t="shared" si="3"/>
        <v>8052.5</v>
      </c>
      <c r="E54" s="92">
        <v>38.6</v>
      </c>
      <c r="F54" s="92">
        <v>960</v>
      </c>
      <c r="G54" s="92">
        <v>24</v>
      </c>
      <c r="H54" s="142" t="s">
        <v>12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133">
        <v>0.95</v>
      </c>
      <c r="CD54" s="133">
        <v>1400</v>
      </c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</row>
    <row r="55" spans="1:99" s="5" customFormat="1" ht="30.75" customHeight="1">
      <c r="A55" s="96">
        <v>36</v>
      </c>
      <c r="B55" s="113" t="s">
        <v>25</v>
      </c>
      <c r="C55" s="114">
        <v>10050</v>
      </c>
      <c r="D55" s="205">
        <f t="shared" si="3"/>
        <v>8147.5</v>
      </c>
      <c r="E55" s="92">
        <v>28.2</v>
      </c>
      <c r="F55" s="92">
        <v>960</v>
      </c>
      <c r="G55" s="92">
        <v>24</v>
      </c>
      <c r="H55" s="142" t="s">
        <v>12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133">
        <v>0.95</v>
      </c>
      <c r="CD55" s="133">
        <v>1400</v>
      </c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</row>
    <row r="56" spans="1:99" s="5" customFormat="1" ht="30.75" customHeight="1">
      <c r="A56" s="96">
        <v>37</v>
      </c>
      <c r="B56" s="113" t="s">
        <v>77</v>
      </c>
      <c r="C56" s="116">
        <v>13670</v>
      </c>
      <c r="D56" s="205">
        <f t="shared" si="3"/>
        <v>10786.5</v>
      </c>
      <c r="E56" s="93">
        <v>50</v>
      </c>
      <c r="F56" s="93">
        <v>1320</v>
      </c>
      <c r="G56" s="93">
        <v>24</v>
      </c>
      <c r="H56" s="143" t="s">
        <v>86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133">
        <v>0.95</v>
      </c>
      <c r="CD56" s="133">
        <v>2200</v>
      </c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</row>
    <row r="57" spans="1:99" s="5" customFormat="1" ht="30.75" customHeight="1">
      <c r="A57" s="96">
        <v>38</v>
      </c>
      <c r="B57" s="113" t="s">
        <v>26</v>
      </c>
      <c r="C57" s="114">
        <v>13170</v>
      </c>
      <c r="D57" s="205">
        <f t="shared" si="3"/>
        <v>10311.5</v>
      </c>
      <c r="E57" s="92">
        <v>38.8</v>
      </c>
      <c r="F57" s="92">
        <v>1300</v>
      </c>
      <c r="G57" s="92">
        <v>24</v>
      </c>
      <c r="H57" s="143" t="s">
        <v>86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133">
        <v>0.95</v>
      </c>
      <c r="CD57" s="133">
        <v>2200</v>
      </c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</row>
    <row r="58" spans="1:99" s="5" customFormat="1" ht="30.75" customHeight="1">
      <c r="A58" s="96">
        <v>39</v>
      </c>
      <c r="B58" s="113" t="s">
        <v>45</v>
      </c>
      <c r="C58" s="124">
        <v>17570</v>
      </c>
      <c r="D58" s="205">
        <f t="shared" si="3"/>
        <v>14291.5</v>
      </c>
      <c r="E58" s="80">
        <v>56.8</v>
      </c>
      <c r="F58" s="80">
        <v>1500</v>
      </c>
      <c r="G58" s="92">
        <v>24</v>
      </c>
      <c r="H58" s="80" t="s">
        <v>87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133">
        <v>0.95</v>
      </c>
      <c r="CD58" s="133">
        <v>2400</v>
      </c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</row>
    <row r="59" spans="1:99" s="5" customFormat="1" ht="30.75" customHeight="1">
      <c r="A59" s="96">
        <v>40</v>
      </c>
      <c r="B59" s="107" t="s">
        <v>96</v>
      </c>
      <c r="C59" s="124">
        <v>8360</v>
      </c>
      <c r="D59" s="205">
        <f t="shared" si="3"/>
        <v>6842</v>
      </c>
      <c r="E59" s="89">
        <v>24.6</v>
      </c>
      <c r="F59" s="89">
        <v>1050</v>
      </c>
      <c r="G59" s="86">
        <v>24</v>
      </c>
      <c r="H59" s="89" t="s">
        <v>11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133">
        <v>0.95</v>
      </c>
      <c r="CD59" s="133">
        <v>1100</v>
      </c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</row>
    <row r="60" spans="1:82" s="30" customFormat="1" ht="30.75" customHeight="1">
      <c r="A60" s="135"/>
      <c r="B60" s="136"/>
      <c r="C60" s="137"/>
      <c r="D60" s="138" t="s">
        <v>106</v>
      </c>
      <c r="E60" s="139"/>
      <c r="F60" s="139"/>
      <c r="G60" s="139"/>
      <c r="H60" s="140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33"/>
      <c r="CD60" s="133"/>
    </row>
    <row r="61" spans="1:82" s="5" customFormat="1" ht="30.75" customHeight="1">
      <c r="A61" s="96">
        <v>1</v>
      </c>
      <c r="B61" s="113" t="s">
        <v>40</v>
      </c>
      <c r="C61" s="114">
        <v>3700</v>
      </c>
      <c r="D61" s="207">
        <f>SUM(C61*CC61-CD61)</f>
        <v>2815</v>
      </c>
      <c r="E61" s="92">
        <v>14.4</v>
      </c>
      <c r="F61" s="92">
        <v>480</v>
      </c>
      <c r="G61" s="92">
        <v>12</v>
      </c>
      <c r="H61" s="141" t="s">
        <v>10</v>
      </c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33">
        <v>0.95</v>
      </c>
      <c r="CD61" s="133">
        <v>700</v>
      </c>
    </row>
    <row r="62" spans="1:82" ht="30.75" customHeight="1">
      <c r="A62" s="96">
        <v>2</v>
      </c>
      <c r="B62" s="113" t="s">
        <v>51</v>
      </c>
      <c r="C62" s="114">
        <v>4440</v>
      </c>
      <c r="D62" s="207">
        <f>SUM(C62*CC62-CD62)</f>
        <v>3318</v>
      </c>
      <c r="E62" s="92">
        <v>17</v>
      </c>
      <c r="F62" s="92">
        <v>580</v>
      </c>
      <c r="G62" s="92">
        <v>12</v>
      </c>
      <c r="H62" s="142" t="s">
        <v>22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133">
        <v>0.95</v>
      </c>
      <c r="CD62" s="133">
        <v>900</v>
      </c>
    </row>
    <row r="63" spans="1:82" ht="30.75" customHeight="1">
      <c r="A63" s="96">
        <v>3</v>
      </c>
      <c r="B63" s="113" t="s">
        <v>53</v>
      </c>
      <c r="C63" s="114">
        <v>5440</v>
      </c>
      <c r="D63" s="207">
        <f>SUM(C63*CC63-CD63)</f>
        <v>4068</v>
      </c>
      <c r="E63" s="92">
        <v>22.4</v>
      </c>
      <c r="F63" s="92">
        <v>650</v>
      </c>
      <c r="G63" s="92">
        <v>12</v>
      </c>
      <c r="H63" s="142" t="s">
        <v>85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133">
        <v>0.95</v>
      </c>
      <c r="CD63" s="133">
        <v>1100</v>
      </c>
    </row>
    <row r="64" spans="1:82" ht="30.75" customHeight="1">
      <c r="A64" s="96">
        <v>4</v>
      </c>
      <c r="B64" s="113" t="s">
        <v>107</v>
      </c>
      <c r="C64" s="116">
        <v>8600</v>
      </c>
      <c r="D64" s="207">
        <f>SUM(C64*CC64-CD64)</f>
        <v>6770</v>
      </c>
      <c r="E64" s="93">
        <v>35.7</v>
      </c>
      <c r="F64" s="93">
        <v>940</v>
      </c>
      <c r="G64" s="93">
        <v>12</v>
      </c>
      <c r="H64" s="143" t="s">
        <v>12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133">
        <v>0.95</v>
      </c>
      <c r="CD64" s="133">
        <v>1400</v>
      </c>
    </row>
    <row r="65" spans="1:82" ht="30.75" customHeight="1">
      <c r="A65" s="96">
        <v>5</v>
      </c>
      <c r="B65" s="144" t="s">
        <v>108</v>
      </c>
      <c r="C65" s="68">
        <v>11400</v>
      </c>
      <c r="D65" s="207">
        <f>SUM(C65*CC65-CD65)</f>
        <v>8630</v>
      </c>
      <c r="E65" s="80">
        <v>45.6</v>
      </c>
      <c r="F65" s="80">
        <v>1250</v>
      </c>
      <c r="G65" s="80">
        <v>12</v>
      </c>
      <c r="H65" s="80" t="s">
        <v>86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133">
        <v>0.95</v>
      </c>
      <c r="CD65" s="133">
        <v>2200</v>
      </c>
    </row>
    <row r="66" spans="1:82" ht="30">
      <c r="A66" s="135"/>
      <c r="B66" s="136"/>
      <c r="C66" s="137"/>
      <c r="D66" s="138" t="s">
        <v>127</v>
      </c>
      <c r="E66" s="139"/>
      <c r="F66" s="139"/>
      <c r="G66" s="139"/>
      <c r="H66" s="140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33"/>
      <c r="CD66" s="133"/>
    </row>
    <row r="67" spans="1:82" ht="30.75" customHeight="1">
      <c r="A67" s="96">
        <v>1</v>
      </c>
      <c r="B67" s="113" t="s">
        <v>40</v>
      </c>
      <c r="C67" s="114">
        <v>3700</v>
      </c>
      <c r="D67" s="207">
        <f>SUM(C67*CC67-CD67)</f>
        <v>2815</v>
      </c>
      <c r="E67" s="92">
        <v>14.4</v>
      </c>
      <c r="F67" s="92">
        <v>530</v>
      </c>
      <c r="G67" s="92">
        <v>12</v>
      </c>
      <c r="H67" s="141" t="s">
        <v>10</v>
      </c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33">
        <v>0.95</v>
      </c>
      <c r="CD67" s="133">
        <v>700</v>
      </c>
    </row>
    <row r="68" spans="1:82" ht="30.75" customHeight="1">
      <c r="A68" s="96">
        <v>2</v>
      </c>
      <c r="B68" s="113" t="s">
        <v>51</v>
      </c>
      <c r="C68" s="114">
        <v>4440</v>
      </c>
      <c r="D68" s="207">
        <f>SUM(C68*CC68-CD68)</f>
        <v>3318</v>
      </c>
      <c r="E68" s="92">
        <v>17</v>
      </c>
      <c r="F68" s="92">
        <v>640</v>
      </c>
      <c r="G68" s="92">
        <v>12</v>
      </c>
      <c r="H68" s="142" t="s">
        <v>22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133">
        <v>0.95</v>
      </c>
      <c r="CD68" s="133">
        <v>900</v>
      </c>
    </row>
    <row r="69" spans="1:82" ht="30.75" customHeight="1">
      <c r="A69" s="96">
        <v>3</v>
      </c>
      <c r="B69" s="113" t="s">
        <v>53</v>
      </c>
      <c r="C69" s="114">
        <v>5440</v>
      </c>
      <c r="D69" s="207">
        <f>SUM(C69*CC69-CD69)</f>
        <v>4068</v>
      </c>
      <c r="E69" s="92">
        <v>22.4</v>
      </c>
      <c r="F69" s="92">
        <v>700</v>
      </c>
      <c r="G69" s="92">
        <v>12</v>
      </c>
      <c r="H69" s="142" t="s">
        <v>85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133">
        <v>0.95</v>
      </c>
      <c r="CD69" s="133">
        <v>1100</v>
      </c>
    </row>
    <row r="70" spans="1:82" ht="30.75" customHeight="1">
      <c r="A70" s="96">
        <v>4</v>
      </c>
      <c r="B70" s="113" t="s">
        <v>107</v>
      </c>
      <c r="C70" s="116">
        <v>8600</v>
      </c>
      <c r="D70" s="207">
        <f>SUM(C70*CC70-CD70)</f>
        <v>6770</v>
      </c>
      <c r="E70" s="93">
        <v>35.7</v>
      </c>
      <c r="F70" s="93">
        <v>940</v>
      </c>
      <c r="G70" s="93">
        <v>12</v>
      </c>
      <c r="H70" s="143" t="s">
        <v>12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133">
        <v>0.95</v>
      </c>
      <c r="CD70" s="133">
        <v>1400</v>
      </c>
    </row>
    <row r="71" spans="1:82" ht="30.75" customHeight="1">
      <c r="A71" s="96">
        <v>5</v>
      </c>
      <c r="B71" s="144" t="s">
        <v>108</v>
      </c>
      <c r="C71" s="68">
        <v>11400</v>
      </c>
      <c r="D71" s="207">
        <f>SUM(C71*CC71-CD71)</f>
        <v>8630</v>
      </c>
      <c r="E71" s="80">
        <v>45.6</v>
      </c>
      <c r="F71" s="80">
        <v>1300</v>
      </c>
      <c r="G71" s="80">
        <v>12</v>
      </c>
      <c r="H71" s="80" t="s">
        <v>86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133">
        <v>0.95</v>
      </c>
      <c r="CD71" s="133">
        <v>2200</v>
      </c>
    </row>
    <row r="72" ht="27">
      <c r="CD72" s="133"/>
    </row>
    <row r="73" ht="27">
      <c r="CD73" s="133"/>
    </row>
    <row r="74" ht="27">
      <c r="CD74" s="133"/>
    </row>
    <row r="75" ht="27">
      <c r="CD75" s="133"/>
    </row>
  </sheetData>
  <sheetProtection/>
  <mergeCells count="4">
    <mergeCell ref="F12:F14"/>
    <mergeCell ref="B1:H1"/>
    <mergeCell ref="A15:H15"/>
    <mergeCell ref="B10:H10"/>
  </mergeCells>
  <hyperlinks>
    <hyperlink ref="B8" r:id="rId1" display="www.samara-battery.ru"/>
    <hyperlink ref="B7" r:id="rId2" display="mailto:samara-battery@yandex.ru"/>
  </hyperlinks>
  <printOptions/>
  <pageMargins left="0.3937007874015748" right="0" top="0.1968503937007874" bottom="0" header="0" footer="0"/>
  <pageSetup fitToHeight="1" fitToWidth="1" horizontalDpi="600" verticalDpi="600" orientation="portrait" paperSize="9" scale="3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tabSelected="1" view="pageBreakPreview" zoomScaleSheetLayoutView="100" workbookViewId="0" topLeftCell="A7">
      <selection activeCell="A21" sqref="A21:G21"/>
    </sheetView>
  </sheetViews>
  <sheetFormatPr defaultColWidth="9.00390625" defaultRowHeight="12.75"/>
  <cols>
    <col min="1" max="1" width="6.25390625" style="6" customWidth="1"/>
    <col min="2" max="2" width="68.25390625" style="1" customWidth="1"/>
    <col min="3" max="3" width="26.375" style="1" customWidth="1"/>
    <col min="4" max="4" width="31.625" style="1" customWidth="1"/>
    <col min="5" max="5" width="26.00390625" style="1" customWidth="1"/>
    <col min="6" max="6" width="30.625" style="1" customWidth="1"/>
    <col min="7" max="52" width="40.25390625" style="1" customWidth="1"/>
    <col min="53" max="59" width="9.125" style="1" customWidth="1"/>
    <col min="60" max="60" width="20.00390625" style="1" customWidth="1"/>
    <col min="61" max="16384" width="9.125" style="1" customWidth="1"/>
  </cols>
  <sheetData>
    <row r="1" spans="1:52" s="2" customFormat="1" ht="35.25">
      <c r="A1" s="7"/>
      <c r="B1" s="4"/>
      <c r="C1" s="3"/>
      <c r="D1" s="31" t="s">
        <v>42</v>
      </c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2" customFormat="1" ht="35.25">
      <c r="A2" s="9"/>
      <c r="B2" s="9"/>
      <c r="C2" s="8"/>
      <c r="D2" s="31" t="s">
        <v>133</v>
      </c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2" customFormat="1" ht="26.25">
      <c r="A3" s="9"/>
      <c r="B3" s="9"/>
      <c r="C3" s="8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26.25">
      <c r="A4" s="9"/>
      <c r="B4" s="9"/>
      <c r="C4" s="8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2:52" s="10" customFormat="1" ht="39.75" customHeight="1">
      <c r="B5" s="12" t="s">
        <v>21</v>
      </c>
      <c r="C5" s="12"/>
      <c r="D5" s="1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10" customFormat="1" ht="38.25" customHeight="1">
      <c r="A6" s="11"/>
      <c r="B6" s="14" t="s">
        <v>27</v>
      </c>
      <c r="C6" s="16"/>
      <c r="D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10" customFormat="1" ht="35.25" customHeight="1">
      <c r="A7" s="11"/>
      <c r="B7" s="14" t="s">
        <v>84</v>
      </c>
      <c r="C7" s="12"/>
      <c r="D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s="10" customFormat="1" ht="27.75">
      <c r="A8" s="11"/>
      <c r="B8" s="14" t="s">
        <v>19</v>
      </c>
      <c r="C8" s="1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0" customFormat="1" ht="37.5">
      <c r="A9" s="11"/>
      <c r="C9" s="218" t="s">
        <v>105</v>
      </c>
      <c r="D9" s="219"/>
      <c r="E9" s="219"/>
      <c r="F9" s="219"/>
      <c r="G9" s="219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</row>
    <row r="10" spans="1:52" s="5" customFormat="1" ht="22.5" customHeight="1">
      <c r="A10" s="71"/>
      <c r="B10" s="72"/>
      <c r="C10" s="73"/>
      <c r="D10" s="74"/>
      <c r="E10" s="176"/>
      <c r="F10" s="175"/>
      <c r="G10" s="130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</row>
    <row r="11" spans="1:52" s="5" customFormat="1" ht="24" customHeight="1">
      <c r="A11" s="75"/>
      <c r="B11" s="70" t="s">
        <v>0</v>
      </c>
      <c r="C11" s="43" t="s">
        <v>17</v>
      </c>
      <c r="D11" s="69" t="s">
        <v>17</v>
      </c>
      <c r="E11" s="177" t="s">
        <v>1</v>
      </c>
      <c r="F11" s="220" t="s">
        <v>20</v>
      </c>
      <c r="G11" s="131" t="s">
        <v>3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</row>
    <row r="12" spans="1:52" s="5" customFormat="1" ht="24" customHeight="1">
      <c r="A12" s="75" t="s">
        <v>4</v>
      </c>
      <c r="B12" s="70"/>
      <c r="C12" s="43" t="s">
        <v>16</v>
      </c>
      <c r="D12" s="69" t="s">
        <v>129</v>
      </c>
      <c r="E12" s="177" t="s">
        <v>5</v>
      </c>
      <c r="F12" s="221"/>
      <c r="G12" s="131" t="s">
        <v>7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</row>
    <row r="13" spans="1:52" s="5" customFormat="1" ht="24" customHeight="1">
      <c r="A13" s="76"/>
      <c r="B13" s="77"/>
      <c r="C13" s="78"/>
      <c r="D13" s="79" t="s">
        <v>131</v>
      </c>
      <c r="E13" s="83"/>
      <c r="F13" s="222"/>
      <c r="G13" s="132" t="s">
        <v>9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</row>
    <row r="14" spans="1:52" s="5" customFormat="1" ht="24" customHeight="1" thickBot="1">
      <c r="A14" s="223" t="s">
        <v>83</v>
      </c>
      <c r="B14" s="224"/>
      <c r="C14" s="224"/>
      <c r="D14" s="224"/>
      <c r="E14" s="224"/>
      <c r="F14" s="224"/>
      <c r="G14" s="224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</row>
    <row r="15" spans="1:60" s="5" customFormat="1" ht="24" customHeight="1">
      <c r="A15" s="80">
        <v>1</v>
      </c>
      <c r="B15" s="81" t="s">
        <v>78</v>
      </c>
      <c r="C15" s="228">
        <v>4700</v>
      </c>
      <c r="D15" s="229">
        <f>SUM(C15*BG15-BH15)</f>
        <v>3765</v>
      </c>
      <c r="E15" s="80">
        <v>15</v>
      </c>
      <c r="F15" s="21">
        <v>560</v>
      </c>
      <c r="G15" s="125" t="s">
        <v>10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G15" s="5">
        <v>0.95</v>
      </c>
      <c r="BH15" s="5">
        <v>700</v>
      </c>
    </row>
    <row r="16" spans="1:60" s="5" customFormat="1" ht="24" customHeight="1">
      <c r="A16" s="80">
        <v>2</v>
      </c>
      <c r="B16" s="81" t="s">
        <v>79</v>
      </c>
      <c r="C16" s="228">
        <v>5050</v>
      </c>
      <c r="D16" s="229">
        <f>SUM(C16*BG16-BH16)</f>
        <v>4097.5</v>
      </c>
      <c r="E16" s="80">
        <v>15.2</v>
      </c>
      <c r="F16" s="21">
        <v>610</v>
      </c>
      <c r="G16" s="125" t="s">
        <v>10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G16" s="5">
        <v>0.95</v>
      </c>
      <c r="BH16" s="5">
        <v>700</v>
      </c>
    </row>
    <row r="17" spans="1:60" s="5" customFormat="1" ht="24" customHeight="1">
      <c r="A17" s="80">
        <v>3</v>
      </c>
      <c r="B17" s="81" t="s">
        <v>80</v>
      </c>
      <c r="C17" s="228">
        <v>6070</v>
      </c>
      <c r="D17" s="229">
        <f>SUM(C17*BG17-BH17)</f>
        <v>4866.5</v>
      </c>
      <c r="E17" s="80">
        <v>17</v>
      </c>
      <c r="F17" s="21">
        <v>680</v>
      </c>
      <c r="G17" s="125" t="s">
        <v>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G17" s="5">
        <v>0.95</v>
      </c>
      <c r="BH17" s="5">
        <v>900</v>
      </c>
    </row>
    <row r="18" spans="1:60" s="5" customFormat="1" ht="24" customHeight="1">
      <c r="A18" s="80">
        <v>4</v>
      </c>
      <c r="B18" s="81" t="s">
        <v>81</v>
      </c>
      <c r="C18" s="228">
        <v>7890</v>
      </c>
      <c r="D18" s="229">
        <f>SUM(C18*BG18-BH18)</f>
        <v>6395.5</v>
      </c>
      <c r="E18" s="80">
        <v>23</v>
      </c>
      <c r="F18" s="21">
        <v>850</v>
      </c>
      <c r="G18" s="125" t="s">
        <v>82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G18" s="5">
        <v>0.95</v>
      </c>
      <c r="BH18" s="5">
        <v>1100</v>
      </c>
    </row>
    <row r="19" spans="1:60" s="5" customFormat="1" ht="24" customHeight="1" thickBot="1">
      <c r="A19" s="20">
        <v>5</v>
      </c>
      <c r="B19" s="81" t="s">
        <v>101</v>
      </c>
      <c r="C19" s="25">
        <v>14100</v>
      </c>
      <c r="D19" s="194">
        <f>SUM(C19*BG19-BH19)</f>
        <v>10995</v>
      </c>
      <c r="E19" s="80">
        <v>56</v>
      </c>
      <c r="F19" s="21">
        <v>1500</v>
      </c>
      <c r="G19" s="125" t="s">
        <v>102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G19" s="5">
        <v>0.95</v>
      </c>
      <c r="BH19" s="5">
        <v>2400</v>
      </c>
    </row>
    <row r="20" spans="1:60" ht="27" thickBot="1">
      <c r="A20" s="225" t="s">
        <v>60</v>
      </c>
      <c r="B20" s="226"/>
      <c r="C20" s="226"/>
      <c r="D20" s="226"/>
      <c r="E20" s="226"/>
      <c r="F20" s="226"/>
      <c r="G20" s="227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G20" s="5"/>
      <c r="BH20" s="5"/>
    </row>
    <row r="21" spans="1:60" ht="26.25">
      <c r="A21" s="215" t="s">
        <v>61</v>
      </c>
      <c r="B21" s="216"/>
      <c r="C21" s="216"/>
      <c r="D21" s="216"/>
      <c r="E21" s="216"/>
      <c r="F21" s="216"/>
      <c r="G21" s="217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G21" s="5"/>
      <c r="BH21" s="5"/>
    </row>
    <row r="22" spans="1:60" ht="25.5">
      <c r="A22" s="157">
        <v>1</v>
      </c>
      <c r="B22" s="82" t="s">
        <v>94</v>
      </c>
      <c r="C22" s="195">
        <v>6250</v>
      </c>
      <c r="D22" s="196">
        <f>SUM(C22*BG22-BH22)</f>
        <v>5237.5</v>
      </c>
      <c r="E22" s="70">
        <v>14.65</v>
      </c>
      <c r="F22" s="44" t="s">
        <v>62</v>
      </c>
      <c r="G22" s="127" t="s">
        <v>95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G22" s="5">
        <v>0.95</v>
      </c>
      <c r="BH22" s="5">
        <v>700</v>
      </c>
    </row>
    <row r="23" spans="1:60" ht="25.5">
      <c r="A23" s="40">
        <v>2</v>
      </c>
      <c r="B23" s="38" t="s">
        <v>93</v>
      </c>
      <c r="C23" s="197">
        <v>6250</v>
      </c>
      <c r="D23" s="196">
        <f>SUM(C23*BG23-BH23)</f>
        <v>5237.5</v>
      </c>
      <c r="E23" s="185">
        <v>14.65</v>
      </c>
      <c r="F23" s="49" t="s">
        <v>62</v>
      </c>
      <c r="G23" s="128" t="s">
        <v>63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G23" s="5">
        <v>0.95</v>
      </c>
      <c r="BH23" s="5">
        <v>700</v>
      </c>
    </row>
    <row r="24" spans="1:60" ht="25.5">
      <c r="A24" s="42">
        <v>3</v>
      </c>
      <c r="B24" s="48" t="s">
        <v>65</v>
      </c>
      <c r="C24" s="198">
        <v>7500</v>
      </c>
      <c r="D24" s="196">
        <f>SUM(C24*BG24-BH24)</f>
        <v>6225</v>
      </c>
      <c r="E24" s="186">
        <v>17.14</v>
      </c>
      <c r="F24" s="84" t="s">
        <v>64</v>
      </c>
      <c r="G24" s="129" t="s">
        <v>66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G24" s="5">
        <v>0.95</v>
      </c>
      <c r="BH24" s="5">
        <v>900</v>
      </c>
    </row>
    <row r="25" spans="1:60" ht="25.5">
      <c r="A25" s="158">
        <v>4</v>
      </c>
      <c r="B25" s="48" t="s">
        <v>90</v>
      </c>
      <c r="C25" s="197">
        <v>8000</v>
      </c>
      <c r="D25" s="196">
        <f>SUM(C25*BG25-BH25)</f>
        <v>6500</v>
      </c>
      <c r="E25" s="185">
        <v>20.2</v>
      </c>
      <c r="F25" s="49" t="s">
        <v>91</v>
      </c>
      <c r="G25" s="128" t="s">
        <v>92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G25" s="5">
        <v>0.95</v>
      </c>
      <c r="BH25" s="5">
        <v>1100</v>
      </c>
    </row>
    <row r="26" spans="1:60" ht="26.25">
      <c r="A26" s="154" t="s">
        <v>124</v>
      </c>
      <c r="B26" s="155"/>
      <c r="C26" s="155"/>
      <c r="D26" s="193"/>
      <c r="E26" s="155"/>
      <c r="F26" s="155"/>
      <c r="G26" s="156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G26" s="5"/>
      <c r="BH26" s="5"/>
    </row>
    <row r="27" spans="1:60" ht="25.5">
      <c r="A27" s="134">
        <v>1</v>
      </c>
      <c r="B27" s="10" t="s">
        <v>103</v>
      </c>
      <c r="C27" s="199">
        <v>4430</v>
      </c>
      <c r="D27" s="200">
        <f>SUM(C27*BG27-BH27)</f>
        <v>3658.5</v>
      </c>
      <c r="E27" s="21">
        <v>9.6</v>
      </c>
      <c r="F27" s="21">
        <v>410</v>
      </c>
      <c r="G27" s="127" t="s">
        <v>104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G27" s="5">
        <v>0.95</v>
      </c>
      <c r="BH27" s="5">
        <v>550</v>
      </c>
    </row>
    <row r="28" spans="1:60" ht="25.5">
      <c r="A28" s="162">
        <v>2</v>
      </c>
      <c r="B28" s="159" t="s">
        <v>73</v>
      </c>
      <c r="C28" s="201">
        <v>4800</v>
      </c>
      <c r="D28" s="200">
        <f>SUM(C28*BG28-BH28)</f>
        <v>4010</v>
      </c>
      <c r="E28" s="39">
        <v>11.3</v>
      </c>
      <c r="F28" s="34" t="s">
        <v>46</v>
      </c>
      <c r="G28" s="128" t="s">
        <v>68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G28" s="5">
        <v>0.95</v>
      </c>
      <c r="BH28" s="5">
        <v>550</v>
      </c>
    </row>
    <row r="29" spans="1:60" ht="25.5">
      <c r="A29" s="162">
        <v>3</v>
      </c>
      <c r="B29" s="160" t="s">
        <v>74</v>
      </c>
      <c r="C29" s="202">
        <v>6940</v>
      </c>
      <c r="D29" s="200">
        <f>SUM(C29*BG29-BH29)</f>
        <v>5893</v>
      </c>
      <c r="E29" s="36">
        <v>16.65</v>
      </c>
      <c r="F29" s="41" t="s">
        <v>69</v>
      </c>
      <c r="G29" s="128" t="s">
        <v>97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G29" s="5">
        <v>0.95</v>
      </c>
      <c r="BH29" s="5">
        <v>700</v>
      </c>
    </row>
    <row r="30" spans="1:60" ht="25.5">
      <c r="A30" s="162">
        <v>4</v>
      </c>
      <c r="B30" s="160" t="s">
        <v>75</v>
      </c>
      <c r="C30" s="202">
        <v>7280</v>
      </c>
      <c r="D30" s="200">
        <f>SUM(C30*BG30-BH30)</f>
        <v>6016</v>
      </c>
      <c r="E30" s="36">
        <v>17.12</v>
      </c>
      <c r="F30" s="41" t="s">
        <v>70</v>
      </c>
      <c r="G30" s="128" t="s">
        <v>71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G30" s="5">
        <v>0.95</v>
      </c>
      <c r="BH30" s="5">
        <v>900</v>
      </c>
    </row>
    <row r="31" spans="1:60" ht="25.5" customHeight="1">
      <c r="A31" s="117">
        <v>5</v>
      </c>
      <c r="B31" s="161" t="s">
        <v>76</v>
      </c>
      <c r="C31" s="203">
        <v>9000</v>
      </c>
      <c r="D31" s="200">
        <f>SUM(C31*BG31-BH31)</f>
        <v>7450</v>
      </c>
      <c r="E31" s="46">
        <v>20.58</v>
      </c>
      <c r="F31" s="47" t="s">
        <v>67</v>
      </c>
      <c r="G31" s="126" t="s">
        <v>72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G31" s="5">
        <v>0.95</v>
      </c>
      <c r="BH31" s="5">
        <v>1100</v>
      </c>
    </row>
    <row r="32" spans="1:60" ht="25.5" customHeight="1">
      <c r="A32" s="178"/>
      <c r="B32" s="179"/>
      <c r="C32" s="180" t="s">
        <v>132</v>
      </c>
      <c r="D32" s="181"/>
      <c r="E32" s="182"/>
      <c r="F32" s="183"/>
      <c r="G32" s="184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G32" s="5"/>
      <c r="BH32" s="5"/>
    </row>
    <row r="33" spans="1:60" ht="25.5">
      <c r="A33" s="134">
        <v>1</v>
      </c>
      <c r="B33" s="35" t="s">
        <v>125</v>
      </c>
      <c r="C33" s="25">
        <v>6100</v>
      </c>
      <c r="D33" s="26">
        <f>SUM(C33*BG33-BH33)</f>
        <v>5095</v>
      </c>
      <c r="E33" s="80">
        <v>16</v>
      </c>
      <c r="F33" s="21">
        <v>540</v>
      </c>
      <c r="G33" s="80" t="s">
        <v>10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G33" s="5">
        <v>0.95</v>
      </c>
      <c r="BH33" s="5">
        <v>700</v>
      </c>
    </row>
    <row r="34" spans="1:60" ht="25.5">
      <c r="A34" s="134">
        <v>2</v>
      </c>
      <c r="B34" s="35" t="s">
        <v>126</v>
      </c>
      <c r="C34" s="25">
        <v>6100</v>
      </c>
      <c r="D34" s="26">
        <f>SUM(C34*BG34-BH34)</f>
        <v>5095</v>
      </c>
      <c r="E34" s="80">
        <v>16</v>
      </c>
      <c r="F34" s="21">
        <v>540</v>
      </c>
      <c r="G34" s="80" t="s">
        <v>10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G34" s="5">
        <v>0.95</v>
      </c>
      <c r="BH34" s="5">
        <v>700</v>
      </c>
    </row>
  </sheetData>
  <sheetProtection/>
  <mergeCells count="5">
    <mergeCell ref="A21:G21"/>
    <mergeCell ref="C9:G9"/>
    <mergeCell ref="F11:F13"/>
    <mergeCell ref="A14:G14"/>
    <mergeCell ref="A20:G20"/>
  </mergeCells>
  <hyperlinks>
    <hyperlink ref="B6" r:id="rId1" display="mailto:samara-battery@yandex.ru"/>
    <hyperlink ref="B7" r:id="rId2" display="www.samara-battery.ru"/>
  </hyperlinks>
  <printOptions horizontalCentered="1"/>
  <pageMargins left="0.1968503937007874" right="0" top="0.1968503937007874" bottom="0" header="0" footer="0"/>
  <pageSetup fitToHeight="1" fitToWidth="1" horizontalDpi="600" verticalDpi="600" orientation="portrait" paperSize="9" scale="4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А.Г. Лидина</dc:creator>
  <cp:keywords/>
  <dc:description/>
  <cp:lastModifiedBy>А.В. Малюков</cp:lastModifiedBy>
  <cp:lastPrinted>2021-01-19T10:59:56Z</cp:lastPrinted>
  <dcterms:created xsi:type="dcterms:W3CDTF">2009-05-18T09:18:57Z</dcterms:created>
  <dcterms:modified xsi:type="dcterms:W3CDTF">2021-11-08T10:36:51Z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